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70" windowHeight="9825" activeTab="0"/>
  </bookViews>
  <sheets>
    <sheet name="Решение задач по экологии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<sst xmlns="http://schemas.openxmlformats.org/spreadsheetml/2006/main" count="39" uniqueCount="30">
  <si>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0.4</t>
  </si>
  <si>
    <t>Годы</t>
  </si>
  <si>
    <t>задача 5</t>
  </si>
  <si>
    <t>задача 4</t>
  </si>
  <si>
    <t>задача 3</t>
  </si>
  <si>
    <t>задача 2</t>
  </si>
  <si>
    <t>задача 1</t>
  </si>
  <si>
    <t>Решение задач по экологии с помощью электронных таблиц</t>
  </si>
  <si>
    <t>Жертва (условие)</t>
  </si>
  <si>
    <t>Хищник 1 (условие)</t>
  </si>
  <si>
    <t>Жертва</t>
  </si>
  <si>
    <t>Хищник 1</t>
  </si>
  <si>
    <t>Хищник 2</t>
  </si>
  <si>
    <t>Хищник 1 (вычисл.)</t>
  </si>
  <si>
    <t>Хищник 2 (условие)</t>
  </si>
  <si>
    <t>В связи с данными таблицами вашему вниманию предлагаются данные задания:</t>
  </si>
  <si>
    <t>1) Рассчитайте, какова будет численность жертвы через 1, 3, 5 и 10 при полном отсутствии хищников и изобразите результаты графически</t>
  </si>
  <si>
    <t>не изменяется с течением времени. Сравните графически полученные результаты второго задания с результатами первого</t>
  </si>
  <si>
    <t>2) Рассчитайте, какова будет численность жертвы через 1, 3, 5 и 10 при начальная численность хищника 1 равна X и</t>
  </si>
  <si>
    <t xml:space="preserve">3) Рассчитайте численность жертвы через 1, 3, 5 и 10 лет при условии того, что начальная численность хищника 1 равна X особям и </t>
  </si>
  <si>
    <t>увеличивается на Х% ежегодно. Отобразите изменение численности жертвы и сравните результат с первым и вторым заданиями</t>
  </si>
  <si>
    <t>лет, посмотрите, что будет дальше с численностью жертвы. Представьте результаты графически.</t>
  </si>
  <si>
    <t>4) Рассчитайте, какой должна быть начальная численность хищника 1, чтобы численность жертвы была стабильна (~Х) в течении пяти</t>
  </si>
  <si>
    <t>5) Рассчитайте, какой должна быть начальная численность хищника 1 и 2, чтобы численность жертвы была стабильна (~Х) в течении пяти</t>
  </si>
  <si>
    <t>Шаблон</t>
  </si>
  <si>
    <t>0.3</t>
  </si>
  <si>
    <t>Начальная численность</t>
  </si>
  <si>
    <t>Ежегодное увеличение популяции</t>
  </si>
  <si>
    <t>Хищник (условие)</t>
  </si>
  <si>
    <t>Численность жертв, поедаемых хищником в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</si>
</sst>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3">
    <font>
      <sz val="10"/>
      <name val="Arial Cyr"/>
      <family val="0"/>
    </font>
    <font>
      <sz val="10"/>
      <name val="Arial Black"/>
      <family val="2"/>
    </font>
    <font>
      <sz val="10"/>
      <name val="Arial"/>
      <family val="2"/>
    </font>
    <font>
      <b/>
      <sz val="10"/>
      <name val="Bookman Old Style"/>
      <family val="1"/>
    </font>
    <font>
      <b/>
      <sz val="12"/>
      <name val="Arial"/>
      <family val="0"/>
    </font>
    <font>
      <sz val="11"/>
      <name val="Arial Black"/>
      <family val="2"/>
    </font>
    <font>
      <b/>
      <sz val="10.5"/>
      <name val="Bookman Old Style"/>
      <family val="1"/>
    </font>
    <font>
      <b/>
      <sz val="9.5"/>
      <name val="Bookman Old Style"/>
      <family val="1"/>
    </font>
    <font>
      <b/>
      <sz val="9.75"/>
      <name val="Bookman Old Style"/>
      <family val="1"/>
    </font>
    <font>
      <b/>
      <sz val="12"/>
      <name val="Book Antiqua"/>
      <family val="1"/>
    </font>
    <font>
      <sz val="12"/>
      <name val="Arial Cyr"/>
      <family val="0"/>
    </font>
    <font>
      <b/>
      <sz val="13"/>
      <name val="Book Antiqua"/>
      <family val="1"/>
    </font>
    <font>
      <b/>
      <sz val="15"/>
      <name val="Arial Cyr"/>
      <family val="0"/>
    </font>
    <font>
      <b/>
      <sz val="12"/>
      <name val="Bookman Old Style"/>
      <family val="1"/>
    </font>
    <font>
      <b/>
      <i/>
      <sz val="14"/>
      <color indexed="17"/>
      <name val="Comic Sans MS"/>
      <family val="4"/>
    </font>
    <font>
      <b/>
      <sz val="11"/>
      <name val="Book Antiqua"/>
      <family val="1"/>
    </font>
    <font>
      <b/>
      <sz val="12"/>
      <name val="Comic Sans MS"/>
      <family val="4"/>
    </font>
    <font>
      <b/>
      <i/>
      <sz val="12"/>
      <name val="Century Gothic"/>
      <family val="2"/>
    </font>
    <font>
      <b/>
      <i/>
      <sz val="9"/>
      <name val="Century Gothic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sz val="11.5"/>
      <name val="Book Antiqua"/>
      <family val="1"/>
    </font>
    <font>
      <b/>
      <sz val="10.5"/>
      <name val="Book Antiqua"/>
      <family val="1"/>
    </font>
  </fonts>
  <fills count="7">
    <fill>
      <patternFill/>
    </fill>
    <fill>
      <patternFill patternType="gray125"/>
    </fill>
    <fill>
      <patternFill patternType="lightDown">
        <fgColor indexed="11"/>
        <bgColor indexed="49"/>
      </patternFill>
    </fill>
    <fill>
      <patternFill patternType="lightVertical">
        <fgColor indexed="11"/>
        <bgColor indexed="57"/>
      </patternFill>
    </fill>
    <fill>
      <patternFill patternType="lightHorizontal">
        <fgColor indexed="15"/>
        <bgColor indexed="40"/>
      </patternFill>
    </fill>
    <fill>
      <patternFill patternType="lightHorizontal">
        <fgColor indexed="40"/>
        <bgColor indexed="15"/>
      </patternFill>
    </fill>
    <fill>
      <patternFill patternType="gray0625">
        <fgColor indexed="57"/>
        <bgColor indexed="42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Border="1" applyAlignment="1">
      <alignment horizont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0" xfId="0" applyBorder="1" applyAlignment="1">
      <alignment horizontal="left"/>
    </xf>
    <xf numFmtId="0" fontId="19" fillId="5" borderId="25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0" fontId="19" fillId="5" borderId="26" xfId="0" applyFont="1" applyFill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14" fillId="6" borderId="31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32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/>
              <a:t>Динамика численности популяций жертвы на протяжении 10 лет в задачах 1 - 3</a:t>
            </a:r>
          </a:p>
        </c:rich>
      </c:tx>
      <c:layout>
        <c:manualLayout>
          <c:xMode val="factor"/>
          <c:yMode val="factor"/>
          <c:x val="-0.2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78"/>
          <c:w val="0.96525"/>
          <c:h val="0.79375"/>
        </c:manualLayout>
      </c:layout>
      <c:lineChart>
        <c:grouping val="standard"/>
        <c:varyColors val="0"/>
        <c:ser>
          <c:idx val="0"/>
          <c:order val="0"/>
          <c:tx>
            <c:v>Задача 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'Решение задач по экологии'!$A$7:$A$17</c:f>
              <c:numCache/>
            </c:numRef>
          </c:cat>
          <c:val>
            <c:numRef>
              <c:f>'Решение задач по экологии'!$B$7:$B$17</c:f>
              <c:numCache/>
            </c:numRef>
          </c:val>
          <c:smooth val="1"/>
        </c:ser>
        <c:ser>
          <c:idx val="1"/>
          <c:order val="1"/>
          <c:tx>
            <c:v>Задача 2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noFill/>
              </a:ln>
            </c:spPr>
          </c:marker>
          <c:cat>
            <c:numRef>
              <c:f>'Решение задач по экологии'!$A$7:$A$17</c:f>
              <c:numCache/>
            </c:numRef>
          </c:cat>
          <c:val>
            <c:numRef>
              <c:f>'Решение задач по экологии'!$C$7:$C$17</c:f>
              <c:numCache/>
            </c:numRef>
          </c:val>
          <c:smooth val="1"/>
        </c:ser>
        <c:ser>
          <c:idx val="2"/>
          <c:order val="2"/>
          <c:tx>
            <c:v>Задача 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'Решение задач по экологии'!$A$7:$A$17</c:f>
              <c:numCache/>
            </c:numRef>
          </c:cat>
          <c:val>
            <c:numRef>
              <c:f>'Решение задач по экологии'!$D$7:$D$17</c:f>
              <c:numCache/>
            </c:numRef>
          </c:val>
          <c:smooth val="1"/>
        </c:ser>
        <c:axId val="20560041"/>
        <c:axId val="50822642"/>
      </c:lineChart>
      <c:catAx>
        <c:axId val="20560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Время, годы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0822642"/>
        <c:crosses val="autoZero"/>
        <c:auto val="0"/>
        <c:lblOffset val="100"/>
        <c:noMultiLvlLbl val="0"/>
      </c:catAx>
      <c:valAx>
        <c:axId val="50822642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Численность, особи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254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0560041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"/>
          <c:y val="0.9355"/>
          <c:w val="0.982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75" b="1" i="0" u="none" baseline="0"/>
              <a:t>Динамика численности популяции жертвы на протяжении 10 лет в задачах 1 - 5</a:t>
            </a:r>
          </a:p>
        </c:rich>
      </c:tx>
      <c:layout>
        <c:manualLayout>
          <c:xMode val="factor"/>
          <c:yMode val="factor"/>
          <c:x val="-0.119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9275"/>
          <c:w val="0.957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Задача 1</c:v>
          </c:tx>
          <c:spPr>
            <a:solidFill>
              <a:srgbClr val="00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numRef>
              <c:f>'Решение задач по экологии'!$A$7:$A$17</c:f>
              <c:numCache/>
            </c:numRef>
          </c:cat>
          <c:val>
            <c:numRef>
              <c:f>'Решение задач по экологии'!$B$7:$B$17</c:f>
              <c:numCache/>
            </c:numRef>
          </c:val>
        </c:ser>
        <c:ser>
          <c:idx val="1"/>
          <c:order val="1"/>
          <c:tx>
            <c:v>Задача 2</c:v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numRef>
              <c:f>'Решение задач по экологии'!$A$7:$A$17</c:f>
              <c:numCache/>
            </c:numRef>
          </c:cat>
          <c:val>
            <c:numRef>
              <c:f>'Решение задач по экологии'!$C$7:$C$17</c:f>
              <c:numCache/>
            </c:numRef>
          </c:val>
        </c:ser>
        <c:ser>
          <c:idx val="2"/>
          <c:order val="2"/>
          <c:tx>
            <c:v>Задача 3</c:v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numRef>
              <c:f>'Решение задач по экологии'!$A$7:$A$17</c:f>
              <c:numCache/>
            </c:numRef>
          </c:cat>
          <c:val>
            <c:numRef>
              <c:f>'Решение задач по экологии'!$D$7:$D$17</c:f>
              <c:numCache/>
            </c:numRef>
          </c:val>
        </c:ser>
        <c:ser>
          <c:idx val="3"/>
          <c:order val="3"/>
          <c:tx>
            <c:v>Задача 4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numRef>
              <c:f>'Решение задач по экологии'!$A$7:$A$17</c:f>
              <c:numCache/>
            </c:numRef>
          </c:cat>
          <c:val>
            <c:numRef>
              <c:f>'Решение задач по экологии'!$E$7:$E$17</c:f>
              <c:numCache/>
            </c:numRef>
          </c:val>
        </c:ser>
        <c:ser>
          <c:idx val="4"/>
          <c:order val="4"/>
          <c:tx>
            <c:v>Задача 5</c:v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numRef>
              <c:f>'Решение задач по экологии'!$A$7:$A$17</c:f>
              <c:numCache/>
            </c:numRef>
          </c:cat>
          <c:val>
            <c:numRef>
              <c:f>'Решение задач по экологии'!$F$7:$F$17</c:f>
              <c:numCache/>
            </c:numRef>
          </c:val>
        </c:ser>
        <c:axId val="54750595"/>
        <c:axId val="22993308"/>
      </c:barChart>
      <c:catAx>
        <c:axId val="5475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Время, годы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2993308"/>
        <c:crosses val="autoZero"/>
        <c:auto val="1"/>
        <c:lblOffset val="100"/>
        <c:noMultiLvlLbl val="0"/>
      </c:catAx>
      <c:valAx>
        <c:axId val="22993308"/>
        <c:scaling>
          <c:orientation val="minMax"/>
          <c:max val="5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Численность, особи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4750595"/>
        <c:crossesAt val="1"/>
        <c:crossBetween val="between"/>
        <c:dispUnits/>
        <c:majorUnit val="3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"/>
          <c:y val="0.959"/>
          <c:w val="0.7682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500" b="1" i="0" u="none" baseline="0">
                <a:latin typeface="Arial Cyr"/>
                <a:ea typeface="Arial Cyr"/>
                <a:cs typeface="Arial Cyr"/>
              </a:rPr>
              <a:t>Динамика численности популяций жертвы и хищников 1 и 2 на протяжении 10 лет (к задаче 5)</a:t>
            </a:r>
          </a:p>
        </c:rich>
      </c:tx>
      <c:layout>
        <c:manualLayout>
          <c:xMode val="factor"/>
          <c:yMode val="factor"/>
          <c:x val="-0.11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795"/>
          <c:w val="0.93575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v>Жертва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numRef>
              <c:f>'Решение задач по экологии'!$A$7:$A$17</c:f>
              <c:numCache/>
            </c:numRef>
          </c:cat>
          <c:val>
            <c:numRef>
              <c:f>'Решение задач по экологии'!$F$7:$F$17</c:f>
              <c:numCache/>
            </c:numRef>
          </c:val>
        </c:ser>
        <c:gapWidth val="20"/>
        <c:axId val="5613181"/>
        <c:axId val="50518630"/>
      </c:barChart>
      <c:barChart>
        <c:barDir val="col"/>
        <c:grouping val="clustered"/>
        <c:varyColors val="0"/>
        <c:ser>
          <c:idx val="1"/>
          <c:order val="1"/>
          <c:tx>
            <c:v>Хищник 1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numRef>
              <c:f>'Решение задач по экологии'!$A$7:$A$17</c:f>
              <c:numCache/>
            </c:numRef>
          </c:cat>
          <c:val>
            <c:numRef>
              <c:f>'Решение задач по экологии'!$J$7:$J$17</c:f>
              <c:numCache/>
            </c:numRef>
          </c:val>
        </c:ser>
        <c:ser>
          <c:idx val="2"/>
          <c:order val="2"/>
          <c:tx>
            <c:v>Хищник 2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CCFF"/>
                  </a:solidFill>
                </c14:spPr>
              </c14:invertSolidFillFmt>
            </c:ext>
          </c:extLst>
          <c:cat>
            <c:numRef>
              <c:f>'Решение задач по экологии'!$A$7:$A$17</c:f>
              <c:numCache/>
            </c:numRef>
          </c:cat>
          <c:val>
            <c:numRef>
              <c:f>'Решение задач по экологии'!$K$7:$K$17</c:f>
              <c:numCache/>
            </c:numRef>
          </c:val>
        </c:ser>
        <c:gapWidth val="240"/>
        <c:axId val="52014487"/>
        <c:axId val="65477200"/>
      </c:barChart>
      <c:catAx>
        <c:axId val="561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/>
                  <a:t>Время, годы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/>
            </a:pPr>
          </a:p>
        </c:txPr>
        <c:crossAx val="50518630"/>
        <c:crosses val="autoZero"/>
        <c:auto val="1"/>
        <c:lblOffset val="100"/>
        <c:noMultiLvlLbl val="0"/>
      </c:catAx>
      <c:valAx>
        <c:axId val="50518630"/>
        <c:scaling>
          <c:orientation val="minMax"/>
          <c:max val="2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Численность жертвы, особи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200" b="1" i="0" u="none" baseline="0"/>
            </a:pPr>
          </a:p>
        </c:txPr>
        <c:crossAx val="5613181"/>
        <c:crossesAt val="1"/>
        <c:crossBetween val="between"/>
        <c:dispUnits/>
        <c:majorUnit val="100"/>
        <c:minorUnit val="33"/>
      </c:valAx>
      <c:catAx>
        <c:axId val="52014487"/>
        <c:scaling>
          <c:orientation val="minMax"/>
        </c:scaling>
        <c:axPos val="b"/>
        <c:delete val="1"/>
        <c:majorTickMark val="in"/>
        <c:minorTickMark val="none"/>
        <c:tickLblPos val="nextTo"/>
        <c:crossAx val="65477200"/>
        <c:crosses val="autoZero"/>
        <c:auto val="1"/>
        <c:lblOffset val="100"/>
        <c:noMultiLvlLbl val="0"/>
      </c:catAx>
      <c:valAx>
        <c:axId val="65477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Численность хищников 1 и 2, особи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1" i="0" u="none" baseline="0"/>
            </a:pPr>
          </a:p>
        </c:txPr>
        <c:crossAx val="5201448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925"/>
          <c:y val="0.924"/>
          <c:w val="0.84225"/>
          <c:h val="0.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10</xdr:col>
      <xdr:colOff>647700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0" y="4229100"/>
        <a:ext cx="78867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43</xdr:row>
      <xdr:rowOff>38100</xdr:rowOff>
    </xdr:from>
    <xdr:to>
      <xdr:col>10</xdr:col>
      <xdr:colOff>723900</xdr:colOff>
      <xdr:row>70</xdr:row>
      <xdr:rowOff>28575</xdr:rowOff>
    </xdr:to>
    <xdr:graphicFrame>
      <xdr:nvGraphicFramePr>
        <xdr:cNvPr id="2" name="Chart 3"/>
        <xdr:cNvGraphicFramePr/>
      </xdr:nvGraphicFramePr>
      <xdr:xfrm>
        <a:off x="28575" y="8458200"/>
        <a:ext cx="793432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47625</xdr:colOff>
      <xdr:row>1</xdr:row>
      <xdr:rowOff>9525</xdr:rowOff>
    </xdr:from>
    <xdr:to>
      <xdr:col>27</xdr:col>
      <xdr:colOff>200025</xdr:colOff>
      <xdr:row>24</xdr:row>
      <xdr:rowOff>66675</xdr:rowOff>
    </xdr:to>
    <xdr:graphicFrame>
      <xdr:nvGraphicFramePr>
        <xdr:cNvPr id="3" name="Chart 4"/>
        <xdr:cNvGraphicFramePr/>
      </xdr:nvGraphicFramePr>
      <xdr:xfrm>
        <a:off x="8705850" y="257175"/>
        <a:ext cx="10439400" cy="5153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99"/>
  <sheetViews>
    <sheetView tabSelected="1" zoomScale="70" zoomScaleNormal="70" workbookViewId="0" topLeftCell="H1">
      <selection activeCell="AA32" sqref="AA32"/>
    </sheetView>
  </sheetViews>
  <sheetFormatPr defaultColWidth="9.00390625" defaultRowHeight="12.75"/>
  <cols>
    <col min="1" max="1" width="9.25390625" style="0" bestFit="1" customWidth="1"/>
    <col min="2" max="4" width="9.625" style="0" bestFit="1" customWidth="1"/>
    <col min="5" max="6" width="9.375" style="0" bestFit="1" customWidth="1"/>
    <col min="7" max="7" width="9.25390625" style="0" bestFit="1" customWidth="1"/>
    <col min="8" max="11" width="9.625" style="0" bestFit="1" customWidth="1"/>
  </cols>
  <sheetData>
    <row r="1" spans="1:11" ht="19.5" customHeight="1" thickBot="1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ht="19.5" customHeight="1" thickBot="1" thickTop="1"/>
    <row r="3" spans="1:11" ht="19.5" customHeight="1" thickBot="1">
      <c r="A3" s="5">
        <v>2000</v>
      </c>
      <c r="B3" s="6">
        <v>0.4</v>
      </c>
      <c r="C3" s="7">
        <v>15</v>
      </c>
      <c r="D3" s="7">
        <v>30</v>
      </c>
      <c r="E3" s="7">
        <v>0.1</v>
      </c>
      <c r="F3" s="7">
        <v>10</v>
      </c>
      <c r="G3" s="7">
        <v>20</v>
      </c>
      <c r="H3" s="7">
        <v>0.2</v>
      </c>
      <c r="I3" s="8">
        <v>17</v>
      </c>
      <c r="J3" s="8">
        <v>10</v>
      </c>
      <c r="K3" s="4"/>
    </row>
    <row r="4" spans="1:11" ht="19.5" customHeight="1" thickBot="1">
      <c r="A4" s="49" t="s">
        <v>8</v>
      </c>
      <c r="B4" s="50"/>
      <c r="C4" s="49" t="s">
        <v>9</v>
      </c>
      <c r="D4" s="51"/>
      <c r="E4" s="50"/>
      <c r="F4" s="49" t="s">
        <v>14</v>
      </c>
      <c r="G4" s="51"/>
      <c r="H4" s="50"/>
      <c r="I4" s="52" t="s">
        <v>13</v>
      </c>
      <c r="J4" s="53"/>
      <c r="K4" s="4"/>
    </row>
    <row r="5" spans="1:11" ht="19.5" customHeight="1" thickBot="1">
      <c r="A5" s="47" t="s">
        <v>1</v>
      </c>
      <c r="B5" s="40" t="s">
        <v>10</v>
      </c>
      <c r="C5" s="41"/>
      <c r="D5" s="41"/>
      <c r="E5" s="41"/>
      <c r="F5" s="42"/>
      <c r="G5" s="40" t="s">
        <v>11</v>
      </c>
      <c r="H5" s="41"/>
      <c r="I5" s="41"/>
      <c r="J5" s="42"/>
      <c r="K5" s="23" t="s">
        <v>12</v>
      </c>
    </row>
    <row r="6" spans="1:11" ht="19.5" customHeight="1" thickBot="1">
      <c r="A6" s="48"/>
      <c r="B6" s="23" t="s">
        <v>6</v>
      </c>
      <c r="C6" s="23" t="s">
        <v>5</v>
      </c>
      <c r="D6" s="23" t="s">
        <v>4</v>
      </c>
      <c r="E6" s="23" t="s">
        <v>3</v>
      </c>
      <c r="F6" s="23" t="s">
        <v>2</v>
      </c>
      <c r="G6" s="23" t="s">
        <v>5</v>
      </c>
      <c r="H6" s="23" t="s">
        <v>4</v>
      </c>
      <c r="I6" s="23" t="s">
        <v>3</v>
      </c>
      <c r="J6" s="23" t="s">
        <v>2</v>
      </c>
      <c r="K6" s="23" t="s">
        <v>2</v>
      </c>
    </row>
    <row r="7" spans="1:11" ht="19.5" customHeight="1" thickBot="1">
      <c r="A7" s="24">
        <v>0</v>
      </c>
      <c r="B7" s="9">
        <f>$A$3</f>
        <v>2000</v>
      </c>
      <c r="C7" s="10">
        <f>$A$3</f>
        <v>2000</v>
      </c>
      <c r="D7" s="10">
        <f>$A$3</f>
        <v>2000</v>
      </c>
      <c r="E7" s="11">
        <f>$A$3</f>
        <v>2000</v>
      </c>
      <c r="F7" s="10">
        <f>$A$3</f>
        <v>2000</v>
      </c>
      <c r="G7" s="9">
        <f>$C$3</f>
        <v>15</v>
      </c>
      <c r="H7" s="11">
        <f>$C$3</f>
        <v>15</v>
      </c>
      <c r="I7" s="11">
        <f>$I$3</f>
        <v>17</v>
      </c>
      <c r="J7" s="12">
        <f>$J$3</f>
        <v>10</v>
      </c>
      <c r="K7" s="13">
        <f>$F$3</f>
        <v>10</v>
      </c>
    </row>
    <row r="8" spans="1:11" ht="19.5" customHeight="1" thickBot="1">
      <c r="A8" s="24">
        <v>1</v>
      </c>
      <c r="B8" s="14">
        <f>TRUNC(B7+B7*$B$3)</f>
        <v>2800</v>
      </c>
      <c r="C8" s="15">
        <f>TRUNC((C7-G7*$D$3)*(1+$B$3))</f>
        <v>2170</v>
      </c>
      <c r="D8" s="15">
        <f>TRUNC((D7-H7*$D$3)*(1+$B$3))</f>
        <v>2170</v>
      </c>
      <c r="E8" s="16">
        <f>TRUNC((E7-I7*$D$3)*(1+$B$3))</f>
        <v>2086</v>
      </c>
      <c r="F8" s="17">
        <f>TRUNC((F7-J7*$D$3-K7*$G$3)*(1+$B$3))</f>
        <v>2100</v>
      </c>
      <c r="G8" s="14">
        <f aca="true" t="shared" si="0" ref="G8:G17">$C$3</f>
        <v>15</v>
      </c>
      <c r="H8" s="18">
        <f>TRUNC(H7+H7*$E$3)</f>
        <v>16</v>
      </c>
      <c r="I8" s="18">
        <f>TRUNC(I7+I7*$E$3)</f>
        <v>18</v>
      </c>
      <c r="J8" s="19">
        <f>TRUNC(J7+J7*$E$3)</f>
        <v>11</v>
      </c>
      <c r="K8" s="19">
        <f>TRUNC(K7+K7*$H$3)</f>
        <v>12</v>
      </c>
    </row>
    <row r="9" spans="1:11" ht="19.5" customHeight="1" thickBot="1">
      <c r="A9" s="24">
        <v>2</v>
      </c>
      <c r="B9" s="14">
        <f aca="true" t="shared" si="1" ref="B9:B17">TRUNC(B8+B8*$B$3)</f>
        <v>3920</v>
      </c>
      <c r="C9" s="15">
        <f aca="true" t="shared" si="2" ref="C9:C17">TRUNC((C8-G8*$D$3)*(1+$B$3))</f>
        <v>2408</v>
      </c>
      <c r="D9" s="15">
        <f aca="true" t="shared" si="3" ref="D9:D17">TRUNC((D8-H8*$D$3)*(1+$B$3))</f>
        <v>2366</v>
      </c>
      <c r="E9" s="16">
        <f aca="true" t="shared" si="4" ref="E9:E17">TRUNC((E8-I8*$D$3)*(1+$B$3))</f>
        <v>2164</v>
      </c>
      <c r="F9" s="17">
        <f aca="true" t="shared" si="5" ref="F9:F17">TRUNC((F8-J8*$D$3-K8*$G$3)*(1+$B$3))</f>
        <v>2142</v>
      </c>
      <c r="G9" s="14">
        <f t="shared" si="0"/>
        <v>15</v>
      </c>
      <c r="H9" s="18">
        <f aca="true" t="shared" si="6" ref="H9:H17">TRUNC(H8+H8*$E$3)</f>
        <v>17</v>
      </c>
      <c r="I9" s="18">
        <f aca="true" t="shared" si="7" ref="I9:I17">TRUNC(I8+I8*$E$3)</f>
        <v>19</v>
      </c>
      <c r="J9" s="19">
        <f aca="true" t="shared" si="8" ref="J9:J17">TRUNC(J8+J8*$E$3)</f>
        <v>12</v>
      </c>
      <c r="K9" s="19">
        <f aca="true" t="shared" si="9" ref="K9:K16">TRUNC(K8+K8*$H$3)</f>
        <v>14</v>
      </c>
    </row>
    <row r="10" spans="1:11" ht="19.5" customHeight="1" thickBot="1">
      <c r="A10" s="24">
        <v>3</v>
      </c>
      <c r="B10" s="14">
        <f t="shared" si="1"/>
        <v>5488</v>
      </c>
      <c r="C10" s="15">
        <f t="shared" si="2"/>
        <v>2741</v>
      </c>
      <c r="D10" s="15">
        <f t="shared" si="3"/>
        <v>2598</v>
      </c>
      <c r="E10" s="16">
        <f t="shared" si="4"/>
        <v>2231</v>
      </c>
      <c r="F10" s="17">
        <f t="shared" si="5"/>
        <v>2102</v>
      </c>
      <c r="G10" s="14">
        <f t="shared" si="0"/>
        <v>15</v>
      </c>
      <c r="H10" s="18">
        <f t="shared" si="6"/>
        <v>18</v>
      </c>
      <c r="I10" s="18">
        <f t="shared" si="7"/>
        <v>20</v>
      </c>
      <c r="J10" s="19">
        <f t="shared" si="8"/>
        <v>13</v>
      </c>
      <c r="K10" s="19">
        <f t="shared" si="9"/>
        <v>16</v>
      </c>
    </row>
    <row r="11" spans="1:11" ht="19.5" customHeight="1" thickBot="1">
      <c r="A11" s="24">
        <v>4</v>
      </c>
      <c r="B11" s="14">
        <f t="shared" si="1"/>
        <v>7683</v>
      </c>
      <c r="C11" s="15">
        <f t="shared" si="2"/>
        <v>3207</v>
      </c>
      <c r="D11" s="15">
        <f t="shared" si="3"/>
        <v>2881</v>
      </c>
      <c r="E11" s="16">
        <f t="shared" si="4"/>
        <v>2283</v>
      </c>
      <c r="F11" s="17">
        <f t="shared" si="5"/>
        <v>1948</v>
      </c>
      <c r="G11" s="14">
        <f t="shared" si="0"/>
        <v>15</v>
      </c>
      <c r="H11" s="18">
        <f t="shared" si="6"/>
        <v>19</v>
      </c>
      <c r="I11" s="18">
        <f t="shared" si="7"/>
        <v>22</v>
      </c>
      <c r="J11" s="19">
        <f t="shared" si="8"/>
        <v>14</v>
      </c>
      <c r="K11" s="19">
        <f t="shared" si="9"/>
        <v>19</v>
      </c>
    </row>
    <row r="12" spans="1:11" ht="19.5" customHeight="1" thickBot="1">
      <c r="A12" s="24">
        <v>5</v>
      </c>
      <c r="B12" s="14">
        <f t="shared" si="1"/>
        <v>10756</v>
      </c>
      <c r="C12" s="15">
        <f t="shared" si="2"/>
        <v>3859</v>
      </c>
      <c r="D12" s="15">
        <f t="shared" si="3"/>
        <v>3235</v>
      </c>
      <c r="E12" s="16">
        <f t="shared" si="4"/>
        <v>2272</v>
      </c>
      <c r="F12" s="17">
        <f t="shared" si="5"/>
        <v>1607</v>
      </c>
      <c r="G12" s="14">
        <f t="shared" si="0"/>
        <v>15</v>
      </c>
      <c r="H12" s="18">
        <f t="shared" si="6"/>
        <v>20</v>
      </c>
      <c r="I12" s="18">
        <f t="shared" si="7"/>
        <v>24</v>
      </c>
      <c r="J12" s="19">
        <f t="shared" si="8"/>
        <v>15</v>
      </c>
      <c r="K12" s="19">
        <f t="shared" si="9"/>
        <v>22</v>
      </c>
    </row>
    <row r="13" spans="1:11" ht="19.5" customHeight="1" thickBot="1">
      <c r="A13" s="24">
        <v>6</v>
      </c>
      <c r="B13" s="14">
        <f t="shared" si="1"/>
        <v>15058</v>
      </c>
      <c r="C13" s="15">
        <f t="shared" si="2"/>
        <v>4772</v>
      </c>
      <c r="D13" s="15">
        <f t="shared" si="3"/>
        <v>3689</v>
      </c>
      <c r="E13" s="16">
        <f t="shared" si="4"/>
        <v>2172</v>
      </c>
      <c r="F13" s="17">
        <f t="shared" si="5"/>
        <v>1003</v>
      </c>
      <c r="G13" s="14">
        <f t="shared" si="0"/>
        <v>15</v>
      </c>
      <c r="H13" s="18">
        <f t="shared" si="6"/>
        <v>22</v>
      </c>
      <c r="I13" s="18">
        <f t="shared" si="7"/>
        <v>26</v>
      </c>
      <c r="J13" s="19">
        <f t="shared" si="8"/>
        <v>16</v>
      </c>
      <c r="K13" s="19">
        <f t="shared" si="9"/>
        <v>26</v>
      </c>
    </row>
    <row r="14" spans="1:11" ht="19.5" customHeight="1" thickBot="1">
      <c r="A14" s="24">
        <v>7</v>
      </c>
      <c r="B14" s="14">
        <f t="shared" si="1"/>
        <v>21081</v>
      </c>
      <c r="C14" s="15">
        <f t="shared" si="2"/>
        <v>6050</v>
      </c>
      <c r="D14" s="15">
        <f t="shared" si="3"/>
        <v>4240</v>
      </c>
      <c r="E14" s="16">
        <f t="shared" si="4"/>
        <v>1948</v>
      </c>
      <c r="F14" s="17">
        <f t="shared" si="5"/>
        <v>4</v>
      </c>
      <c r="G14" s="20">
        <f t="shared" si="0"/>
        <v>15</v>
      </c>
      <c r="H14" s="18">
        <f t="shared" si="6"/>
        <v>24</v>
      </c>
      <c r="I14" s="18">
        <f t="shared" si="7"/>
        <v>28</v>
      </c>
      <c r="J14" s="19">
        <f t="shared" si="8"/>
        <v>17</v>
      </c>
      <c r="K14" s="19">
        <f t="shared" si="9"/>
        <v>31</v>
      </c>
    </row>
    <row r="15" spans="1:11" ht="19.5" customHeight="1" thickBot="1">
      <c r="A15" s="24">
        <v>8</v>
      </c>
      <c r="B15" s="14">
        <f t="shared" si="1"/>
        <v>29513</v>
      </c>
      <c r="C15" s="15">
        <f t="shared" si="2"/>
        <v>7840</v>
      </c>
      <c r="D15" s="15">
        <f t="shared" si="3"/>
        <v>4928</v>
      </c>
      <c r="E15" s="16">
        <f t="shared" si="4"/>
        <v>1551</v>
      </c>
      <c r="F15" s="17">
        <f t="shared" si="5"/>
        <v>-1576</v>
      </c>
      <c r="G15" s="21">
        <f t="shared" si="0"/>
        <v>15</v>
      </c>
      <c r="H15" s="18">
        <f t="shared" si="6"/>
        <v>26</v>
      </c>
      <c r="I15" s="18">
        <f t="shared" si="7"/>
        <v>30</v>
      </c>
      <c r="J15" s="19">
        <f t="shared" si="8"/>
        <v>18</v>
      </c>
      <c r="K15" s="19">
        <f t="shared" si="9"/>
        <v>37</v>
      </c>
    </row>
    <row r="16" spans="1:11" ht="19.5" customHeight="1" thickBot="1">
      <c r="A16" s="24">
        <v>9</v>
      </c>
      <c r="B16" s="14">
        <f t="shared" si="1"/>
        <v>41318</v>
      </c>
      <c r="C16" s="15">
        <f t="shared" si="2"/>
        <v>10346</v>
      </c>
      <c r="D16" s="15">
        <f t="shared" si="3"/>
        <v>5807</v>
      </c>
      <c r="E16" s="16">
        <f t="shared" si="4"/>
        <v>911</v>
      </c>
      <c r="F16" s="17">
        <f t="shared" si="5"/>
        <v>-3998</v>
      </c>
      <c r="G16" s="21">
        <f t="shared" si="0"/>
        <v>15</v>
      </c>
      <c r="H16" s="18">
        <f t="shared" si="6"/>
        <v>28</v>
      </c>
      <c r="I16" s="18">
        <f t="shared" si="7"/>
        <v>33</v>
      </c>
      <c r="J16" s="19">
        <f t="shared" si="8"/>
        <v>19</v>
      </c>
      <c r="K16" s="19">
        <f t="shared" si="9"/>
        <v>44</v>
      </c>
    </row>
    <row r="17" spans="1:11" ht="19.5" customHeight="1" thickBot="1">
      <c r="A17" s="24">
        <v>10</v>
      </c>
      <c r="B17" s="14">
        <f t="shared" si="1"/>
        <v>57845</v>
      </c>
      <c r="C17" s="15">
        <f t="shared" si="2"/>
        <v>13854</v>
      </c>
      <c r="D17" s="15">
        <f t="shared" si="3"/>
        <v>6953</v>
      </c>
      <c r="E17" s="16">
        <f t="shared" si="4"/>
        <v>-110</v>
      </c>
      <c r="F17" s="17">
        <f t="shared" si="5"/>
        <v>-7627</v>
      </c>
      <c r="G17" s="22">
        <f t="shared" si="0"/>
        <v>15</v>
      </c>
      <c r="H17" s="18">
        <f t="shared" si="6"/>
        <v>30</v>
      </c>
      <c r="I17" s="18">
        <f t="shared" si="7"/>
        <v>36</v>
      </c>
      <c r="J17" s="19">
        <f t="shared" si="8"/>
        <v>20</v>
      </c>
      <c r="K17" s="19">
        <f>TRUNC(K16+K16*$H$3)</f>
        <v>52</v>
      </c>
    </row>
    <row r="75" ht="13.5" thickBot="1"/>
    <row r="76" spans="1:19" ht="13.5" thickBot="1">
      <c r="A76" s="31" t="s">
        <v>15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2"/>
      <c r="O76" s="25"/>
      <c r="P76" s="25"/>
      <c r="Q76" s="25"/>
      <c r="R76" s="25"/>
      <c r="S76" s="25"/>
    </row>
    <row r="77" spans="1:19" ht="13.5" thickBot="1">
      <c r="A77" s="43" t="s">
        <v>16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5"/>
      <c r="O77" s="25"/>
      <c r="P77" s="25"/>
      <c r="Q77" s="25"/>
      <c r="R77" s="25"/>
      <c r="S77" s="25"/>
    </row>
    <row r="78" spans="1:19" ht="12.75">
      <c r="A78" s="34" t="s">
        <v>18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6"/>
      <c r="O78" s="25"/>
      <c r="P78" s="25"/>
      <c r="Q78" s="25"/>
      <c r="R78" s="25"/>
      <c r="S78" s="25"/>
    </row>
    <row r="79" spans="1:19" ht="13.5" thickBot="1">
      <c r="A79" s="37" t="s">
        <v>17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  <c r="O79" s="25"/>
      <c r="P79" s="25"/>
      <c r="Q79" s="25"/>
      <c r="R79" s="25"/>
      <c r="S79" s="25"/>
    </row>
    <row r="80" spans="1:19" ht="12.75">
      <c r="A80" s="34" t="s">
        <v>19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6"/>
      <c r="O80" s="25"/>
      <c r="P80" s="25"/>
      <c r="Q80" s="25"/>
      <c r="R80" s="25"/>
      <c r="S80" s="25"/>
    </row>
    <row r="81" spans="1:19" ht="13.5" thickBot="1">
      <c r="A81" s="37" t="s">
        <v>20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  <c r="O81" s="25"/>
      <c r="P81" s="25"/>
      <c r="Q81" s="25"/>
      <c r="R81" s="25"/>
      <c r="S81" s="25"/>
    </row>
    <row r="82" spans="1:19" ht="12.75">
      <c r="A82" s="34" t="s">
        <v>22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6"/>
      <c r="O82" s="25"/>
      <c r="P82" s="25"/>
      <c r="Q82" s="25"/>
      <c r="R82" s="25"/>
      <c r="S82" s="25"/>
    </row>
    <row r="83" spans="1:19" ht="13.5" thickBot="1">
      <c r="A83" s="37" t="s">
        <v>21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9"/>
      <c r="O83" s="25"/>
      <c r="P83" s="25"/>
      <c r="Q83" s="25"/>
      <c r="R83" s="25"/>
      <c r="S83" s="25"/>
    </row>
    <row r="84" spans="1:19" ht="12.75">
      <c r="A84" s="34" t="s">
        <v>23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6"/>
      <c r="O84" s="25"/>
      <c r="P84" s="25"/>
      <c r="Q84" s="25"/>
      <c r="R84" s="25"/>
      <c r="S84" s="25"/>
    </row>
    <row r="85" spans="1:19" ht="13.5" thickBot="1">
      <c r="A85" s="37" t="s">
        <v>21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9"/>
      <c r="O85" s="25"/>
      <c r="P85" s="25"/>
      <c r="Q85" s="25"/>
      <c r="R85" s="25"/>
      <c r="S85" s="25"/>
    </row>
    <row r="86" spans="1:19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87" spans="1:19" ht="12.75">
      <c r="A87" s="25"/>
      <c r="B87" s="25" t="s">
        <v>24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</row>
    <row r="88" spans="1:19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30" t="s">
        <v>29</v>
      </c>
      <c r="O88" s="30"/>
      <c r="P88" s="30"/>
      <c r="Q88" s="30"/>
      <c r="R88" s="30"/>
      <c r="S88" s="25"/>
    </row>
    <row r="89" spans="1:19" ht="12.75">
      <c r="A89" s="30" t="s">
        <v>26</v>
      </c>
      <c r="B89" s="30"/>
      <c r="C89" s="30"/>
      <c r="D89" s="25"/>
      <c r="E89" s="30" t="s">
        <v>27</v>
      </c>
      <c r="F89" s="30"/>
      <c r="G89" s="30"/>
      <c r="H89" s="30"/>
      <c r="I89" s="25"/>
      <c r="J89" s="30" t="s">
        <v>26</v>
      </c>
      <c r="K89" s="30"/>
      <c r="L89" s="30"/>
      <c r="M89" s="25"/>
      <c r="N89" s="27"/>
      <c r="O89" s="25"/>
      <c r="P89" s="25"/>
      <c r="Q89" s="25"/>
      <c r="R89" s="25"/>
      <c r="S89" s="25"/>
    </row>
    <row r="90" spans="1:19" ht="13.5" thickBot="1">
      <c r="A90" s="25"/>
      <c r="B90" s="26"/>
      <c r="C90" s="25"/>
      <c r="D90" s="25"/>
      <c r="E90" s="27"/>
      <c r="F90" s="25"/>
      <c r="G90" s="25"/>
      <c r="H90" s="25"/>
      <c r="I90" s="25"/>
      <c r="J90" s="25"/>
      <c r="K90" s="26"/>
      <c r="L90" s="3"/>
      <c r="M90" s="28"/>
      <c r="N90" s="25"/>
      <c r="O90" s="25"/>
      <c r="P90" s="25"/>
      <c r="Q90" s="25"/>
      <c r="R90" s="25"/>
      <c r="S90" s="25"/>
    </row>
    <row r="91" spans="1:19" ht="13.5" thickBot="1">
      <c r="A91" s="25"/>
      <c r="B91" s="25"/>
      <c r="C91" s="2">
        <v>1000</v>
      </c>
      <c r="D91" s="1" t="s">
        <v>25</v>
      </c>
      <c r="E91" s="25"/>
      <c r="F91" s="25"/>
      <c r="G91" s="25"/>
      <c r="H91" s="25"/>
      <c r="I91" s="25"/>
      <c r="J91" s="25"/>
      <c r="K91" s="25"/>
      <c r="L91" s="2">
        <v>20</v>
      </c>
      <c r="M91" s="2">
        <v>15</v>
      </c>
      <c r="N91" s="2" t="s">
        <v>0</v>
      </c>
      <c r="O91" s="29"/>
      <c r="P91" s="30" t="s">
        <v>27</v>
      </c>
      <c r="Q91" s="30"/>
      <c r="R91" s="30"/>
      <c r="S91" s="30"/>
    </row>
    <row r="92" spans="1:19" ht="13.5" thickBot="1">
      <c r="A92" s="25"/>
      <c r="B92" s="25"/>
      <c r="C92" s="31" t="s">
        <v>8</v>
      </c>
      <c r="D92" s="32"/>
      <c r="E92" s="25"/>
      <c r="F92" s="25"/>
      <c r="G92" s="25"/>
      <c r="H92" s="25"/>
      <c r="I92" s="25"/>
      <c r="J92" s="25"/>
      <c r="K92" s="25"/>
      <c r="L92" s="31" t="s">
        <v>28</v>
      </c>
      <c r="M92" s="33"/>
      <c r="N92" s="32"/>
      <c r="O92" s="25"/>
      <c r="P92" s="25"/>
      <c r="Q92" s="25"/>
      <c r="R92" s="25"/>
      <c r="S92" s="25"/>
    </row>
    <row r="93" spans="1:19" ht="12.7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</row>
    <row r="94" spans="1:19" ht="12.7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</row>
    <row r="95" spans="1:19" ht="12.7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</row>
    <row r="96" spans="1:19" ht="12.7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7" spans="1:19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19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</row>
    <row r="99" spans="1:19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</row>
  </sheetData>
  <mergeCells count="25">
    <mergeCell ref="A1:K1"/>
    <mergeCell ref="A5:A6"/>
    <mergeCell ref="A81:N81"/>
    <mergeCell ref="A82:N82"/>
    <mergeCell ref="A76:N76"/>
    <mergeCell ref="A4:B4"/>
    <mergeCell ref="C4:E4"/>
    <mergeCell ref="F4:H4"/>
    <mergeCell ref="I4:J4"/>
    <mergeCell ref="B5:F5"/>
    <mergeCell ref="G5:J5"/>
    <mergeCell ref="A78:N78"/>
    <mergeCell ref="A79:N79"/>
    <mergeCell ref="A77:N77"/>
    <mergeCell ref="A80:N80"/>
    <mergeCell ref="A83:N83"/>
    <mergeCell ref="A84:N84"/>
    <mergeCell ref="A85:N85"/>
    <mergeCell ref="N88:R88"/>
    <mergeCell ref="P91:S91"/>
    <mergeCell ref="C92:D92"/>
    <mergeCell ref="A89:C89"/>
    <mergeCell ref="E89:H89"/>
    <mergeCell ref="L92:N92"/>
    <mergeCell ref="J89:L89"/>
  </mergeCells>
  <printOptions/>
  <pageMargins left="0.75" right="0.75" top="1" bottom="1" header="0.5" footer="0.5"/>
  <pageSetup horizontalDpi="600" verticalDpi="600" orientation="portrait" paperSize="9" scale="59" r:id="rId2"/>
  <rowBreaks count="1" manualBreakCount="1">
    <brk id="72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bvc</cp:lastModifiedBy>
  <cp:lastPrinted>2005-10-01T12:55:07Z</cp:lastPrinted>
  <dcterms:created xsi:type="dcterms:W3CDTF">2005-04-03T06:44:36Z</dcterms:created>
  <dcterms:modified xsi:type="dcterms:W3CDTF">2005-10-01T12:55:09Z</dcterms:modified>
  <cp:category/>
  <cp:version/>
  <cp:contentType/>
  <cp:contentStatus/>
</cp:coreProperties>
</file>